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6.- FORMATOS DE DISCIPLINA FINANCIERA\2601-2024-01-FLDF\"/>
    </mc:Choice>
  </mc:AlternateContent>
  <xr:revisionPtr revIDLastSave="0" documentId="13_ncr:1_{916A71AF-5DF9-4DE5-BA95-02C69B4412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D LDF" sheetId="2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9" l="1"/>
  <c r="F17" i="29"/>
  <c r="G17" i="29"/>
  <c r="H17" i="29"/>
  <c r="I17" i="29"/>
  <c r="J17" i="29"/>
  <c r="E29" i="29"/>
  <c r="E42" i="29" s="1"/>
  <c r="E72" i="29" s="1"/>
  <c r="F29" i="29"/>
  <c r="G29" i="29"/>
  <c r="H29" i="29"/>
  <c r="I29" i="29"/>
  <c r="J29" i="29"/>
  <c r="J42" i="29" s="1"/>
  <c r="J72" i="29" s="1"/>
  <c r="E36" i="29"/>
  <c r="F36" i="29"/>
  <c r="G36" i="29"/>
  <c r="H36" i="29"/>
  <c r="I36" i="29"/>
  <c r="J36" i="29"/>
  <c r="E38" i="29"/>
  <c r="F38" i="29"/>
  <c r="G38" i="29"/>
  <c r="H38" i="29"/>
  <c r="I38" i="29"/>
  <c r="J38" i="29"/>
  <c r="F42" i="29"/>
  <c r="G42" i="29"/>
  <c r="H42" i="29"/>
  <c r="I42" i="29"/>
  <c r="E47" i="29"/>
  <c r="E67" i="29" s="1"/>
  <c r="F47" i="29"/>
  <c r="G47" i="29"/>
  <c r="H47" i="29"/>
  <c r="I47" i="29"/>
  <c r="J47" i="29"/>
  <c r="J67" i="29" s="1"/>
  <c r="E56" i="29"/>
  <c r="F56" i="29"/>
  <c r="G56" i="29"/>
  <c r="H56" i="29"/>
  <c r="I56" i="29"/>
  <c r="J56" i="29"/>
  <c r="E61" i="29"/>
  <c r="F61" i="29"/>
  <c r="G61" i="29"/>
  <c r="H61" i="29"/>
  <c r="I61" i="29"/>
  <c r="J61" i="29"/>
  <c r="F67" i="29"/>
  <c r="G67" i="29"/>
  <c r="H67" i="29"/>
  <c r="H72" i="29" s="1"/>
  <c r="I67" i="29"/>
  <c r="E69" i="29"/>
  <c r="F69" i="29"/>
  <c r="G69" i="29"/>
  <c r="H69" i="29"/>
  <c r="I69" i="29"/>
  <c r="J69" i="29"/>
  <c r="F72" i="29"/>
  <c r="G72" i="29"/>
  <c r="I72" i="29"/>
  <c r="E77" i="29"/>
  <c r="F77" i="29"/>
  <c r="G77" i="29"/>
  <c r="H77" i="29"/>
  <c r="I77" i="29"/>
  <c r="J77" i="29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<sst xmlns="http://schemas.openxmlformats.org/spreadsheetml/2006/main" count="76" uniqueCount="76">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</sst>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4" fontId="2" fillId="0" borderId="14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AD651-8516-4288-AAF5-6F750D148835}">
  <sheetPr>
    <tabColor rgb="FFFF495C"/>
    <pageSetUpPr fitToPage="1"/>
  </sheetPr>
  <dimension ref="B1:K78"/>
  <sheetViews>
    <sheetView showGridLines="0" tabSelected="1" workbookViewId="0">
      <selection activeCell="J13" sqref="J13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84.28515625" style="3" customWidth="1"/>
    <col min="5" max="5" width="15" style="4" customWidth="1"/>
    <col min="6" max="6" width="17.85546875" style="3" customWidth="1"/>
    <col min="7" max="10" width="15" style="4" customWidth="1"/>
    <col min="11" max="11" width="13.7109375" style="4" bestFit="1" customWidth="1"/>
    <col min="12" max="16384" width="11.42578125" style="4"/>
  </cols>
  <sheetData>
    <row r="1" spans="2:10" ht="15.75" thickBot="1" x14ac:dyDescent="0.3">
      <c r="B1" s="1"/>
    </row>
    <row r="2" spans="2:10" x14ac:dyDescent="0.2">
      <c r="B2" s="37" t="s">
        <v>73</v>
      </c>
      <c r="C2" s="38"/>
      <c r="D2" s="38"/>
      <c r="E2" s="38"/>
      <c r="F2" s="38"/>
      <c r="G2" s="38"/>
      <c r="H2" s="38"/>
      <c r="I2" s="38"/>
      <c r="J2" s="39"/>
    </row>
    <row r="3" spans="2:10" x14ac:dyDescent="0.2">
      <c r="B3" s="40" t="s">
        <v>0</v>
      </c>
      <c r="C3" s="41"/>
      <c r="D3" s="41"/>
      <c r="E3" s="41"/>
      <c r="F3" s="41"/>
      <c r="G3" s="41"/>
      <c r="H3" s="41"/>
      <c r="I3" s="41"/>
      <c r="J3" s="42"/>
    </row>
    <row r="4" spans="2:10" x14ac:dyDescent="0.2">
      <c r="B4" s="40" t="s">
        <v>75</v>
      </c>
      <c r="C4" s="41"/>
      <c r="D4" s="41"/>
      <c r="E4" s="41"/>
      <c r="F4" s="41"/>
      <c r="G4" s="41"/>
      <c r="H4" s="41"/>
      <c r="I4" s="41"/>
      <c r="J4" s="42"/>
    </row>
    <row r="5" spans="2:10" ht="13.5" thickBot="1" x14ac:dyDescent="0.25">
      <c r="B5" s="43" t="s">
        <v>7</v>
      </c>
      <c r="C5" s="44"/>
      <c r="D5" s="44"/>
      <c r="E5" s="44"/>
      <c r="F5" s="44"/>
      <c r="G5" s="44"/>
      <c r="H5" s="44"/>
      <c r="I5" s="44"/>
      <c r="J5" s="45"/>
    </row>
    <row r="6" spans="2:10" ht="13.5" thickBot="1" x14ac:dyDescent="0.25">
      <c r="B6" s="37" t="s">
        <v>1</v>
      </c>
      <c r="C6" s="38"/>
      <c r="D6" s="39"/>
      <c r="E6" s="46" t="s">
        <v>2</v>
      </c>
      <c r="F6" s="47"/>
      <c r="G6" s="47"/>
      <c r="H6" s="47"/>
      <c r="I6" s="48"/>
      <c r="J6" s="49" t="s">
        <v>8</v>
      </c>
    </row>
    <row r="7" spans="2:10" ht="26.25" thickBot="1" x14ac:dyDescent="0.25">
      <c r="B7" s="43" t="s">
        <v>9</v>
      </c>
      <c r="C7" s="44"/>
      <c r="D7" s="45"/>
      <c r="E7" s="22" t="s">
        <v>10</v>
      </c>
      <c r="F7" s="17" t="s">
        <v>6</v>
      </c>
      <c r="G7" s="23" t="s">
        <v>3</v>
      </c>
      <c r="H7" s="23" t="s">
        <v>4</v>
      </c>
      <c r="I7" s="23" t="s">
        <v>5</v>
      </c>
      <c r="J7" s="50"/>
    </row>
    <row r="8" spans="2:10" x14ac:dyDescent="0.2">
      <c r="B8" s="34"/>
      <c r="C8" s="35"/>
      <c r="D8" s="36"/>
      <c r="E8" s="10"/>
      <c r="F8" s="9"/>
      <c r="G8" s="10"/>
      <c r="H8" s="10"/>
      <c r="I8" s="10"/>
      <c r="J8" s="10"/>
    </row>
    <row r="9" spans="2:10" x14ac:dyDescent="0.2">
      <c r="B9" s="26" t="s">
        <v>11</v>
      </c>
      <c r="C9" s="27"/>
      <c r="D9" s="28"/>
      <c r="E9" s="11"/>
      <c r="F9" s="12"/>
      <c r="G9" s="11"/>
      <c r="H9" s="11"/>
      <c r="I9" s="11"/>
      <c r="J9" s="11"/>
    </row>
    <row r="10" spans="2:10" x14ac:dyDescent="0.2">
      <c r="B10" s="18"/>
      <c r="C10" s="24" t="s">
        <v>12</v>
      </c>
      <c r="D10" s="25"/>
      <c r="E10" s="15">
        <v>6473441.8499999996</v>
      </c>
      <c r="F10" s="15">
        <v>-118841.85</v>
      </c>
      <c r="G10" s="15">
        <v>6354600</v>
      </c>
      <c r="H10" s="15">
        <v>5318957</v>
      </c>
      <c r="I10" s="15">
        <v>5318957</v>
      </c>
      <c r="J10" s="15">
        <v>-1154484.8500000001</v>
      </c>
    </row>
    <row r="11" spans="2:10" x14ac:dyDescent="0.2">
      <c r="B11" s="18"/>
      <c r="C11" s="24" t="s">
        <v>13</v>
      </c>
      <c r="D11" s="25"/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2:10" x14ac:dyDescent="0.2">
      <c r="B12" s="18"/>
      <c r="C12" s="24" t="s">
        <v>14</v>
      </c>
      <c r="D12" s="25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2:10" x14ac:dyDescent="0.2">
      <c r="B13" s="18"/>
      <c r="C13" s="24" t="s">
        <v>15</v>
      </c>
      <c r="D13" s="25"/>
      <c r="E13" s="15">
        <v>15216032.970000001</v>
      </c>
      <c r="F13" s="15">
        <v>-74958.149999999994</v>
      </c>
      <c r="G13" s="15">
        <v>15239874.82</v>
      </c>
      <c r="H13" s="15">
        <v>13015538.890000001</v>
      </c>
      <c r="I13" s="15">
        <v>13015538.890000001</v>
      </c>
      <c r="J13" s="15">
        <v>-2200494.0800000001</v>
      </c>
    </row>
    <row r="14" spans="2:10" x14ac:dyDescent="0.2">
      <c r="B14" s="18"/>
      <c r="C14" s="24" t="s">
        <v>16</v>
      </c>
      <c r="D14" s="25"/>
      <c r="E14" s="15">
        <v>1675617.36</v>
      </c>
      <c r="F14" s="15">
        <v>-15000</v>
      </c>
      <c r="G14" s="15">
        <v>1825617.36</v>
      </c>
      <c r="H14" s="15">
        <v>1008759.13</v>
      </c>
      <c r="I14" s="15">
        <v>1008759.13</v>
      </c>
      <c r="J14" s="15">
        <v>-666858.23</v>
      </c>
    </row>
    <row r="15" spans="2:10" x14ac:dyDescent="0.2">
      <c r="B15" s="18"/>
      <c r="C15" s="24" t="s">
        <v>17</v>
      </c>
      <c r="D15" s="25"/>
      <c r="E15" s="15">
        <v>1514707.08</v>
      </c>
      <c r="F15" s="15">
        <v>208800</v>
      </c>
      <c r="G15" s="15">
        <v>1459707.08</v>
      </c>
      <c r="H15" s="15">
        <v>923601</v>
      </c>
      <c r="I15" s="15">
        <v>923601</v>
      </c>
      <c r="J15" s="15">
        <v>-591106.07999999996</v>
      </c>
    </row>
    <row r="16" spans="2:10" x14ac:dyDescent="0.2">
      <c r="B16" s="18"/>
      <c r="C16" s="24" t="s">
        <v>18</v>
      </c>
      <c r="D16" s="25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2:10" x14ac:dyDescent="0.2">
      <c r="B17" s="18"/>
      <c r="C17" s="24" t="s">
        <v>74</v>
      </c>
      <c r="D17" s="25"/>
      <c r="E17" s="15">
        <f>+E18+E19+E20+E21+E22+E23+E24+E25+E26+E27+E28</f>
        <v>101666640.85000002</v>
      </c>
      <c r="F17" s="15">
        <f>+F18+F19+F20+F21+F22+F23+F24+F25+F26+F27+F28</f>
        <v>-150000</v>
      </c>
      <c r="G17" s="15">
        <f>+G18+G19+G20+G21+G22+G23+G24+G25+G26+G27+G28</f>
        <v>101666640.85000002</v>
      </c>
      <c r="H17" s="15">
        <f>+H18+H19+H20+H21+H22+H23+H24+H25+H26+H27+H28</f>
        <v>93001983.36999999</v>
      </c>
      <c r="I17" s="15">
        <f>+I18+I19+I20+I21+I22+I23+I24+I25+I26+I27+I28</f>
        <v>93001983.36999999</v>
      </c>
      <c r="J17" s="15">
        <f>+J18+J19+J20+J21+J22+J23+J24+J25+J26+J27+J28</f>
        <v>-8664657.4799999986</v>
      </c>
    </row>
    <row r="18" spans="2:10" x14ac:dyDescent="0.2">
      <c r="B18" s="18"/>
      <c r="C18" s="19"/>
      <c r="D18" s="5" t="s">
        <v>19</v>
      </c>
      <c r="E18" s="15">
        <v>82130941.900000006</v>
      </c>
      <c r="F18" s="15">
        <v>0</v>
      </c>
      <c r="G18" s="15">
        <v>82130941.900000006</v>
      </c>
      <c r="H18" s="15">
        <v>78084281.849999994</v>
      </c>
      <c r="I18" s="15">
        <v>78084281.849999994</v>
      </c>
      <c r="J18" s="15">
        <v>-4046660.05</v>
      </c>
    </row>
    <row r="19" spans="2:10" x14ac:dyDescent="0.2">
      <c r="B19" s="18"/>
      <c r="C19" s="19"/>
      <c r="D19" s="5" t="s">
        <v>20</v>
      </c>
      <c r="E19" s="15">
        <v>9446307.4800000004</v>
      </c>
      <c r="F19" s="15">
        <v>0</v>
      </c>
      <c r="G19" s="15">
        <v>9446307.4800000004</v>
      </c>
      <c r="H19" s="15">
        <v>7662687.5800000001</v>
      </c>
      <c r="I19" s="15">
        <v>7662687.5800000001</v>
      </c>
      <c r="J19" s="15">
        <v>-1783619.9</v>
      </c>
    </row>
    <row r="20" spans="2:10" x14ac:dyDescent="0.2">
      <c r="B20" s="18"/>
      <c r="C20" s="19"/>
      <c r="D20" s="5" t="s">
        <v>21</v>
      </c>
      <c r="E20" s="15">
        <v>3103468.77</v>
      </c>
      <c r="F20" s="15">
        <v>0</v>
      </c>
      <c r="G20" s="15">
        <v>3103468.77</v>
      </c>
      <c r="H20" s="15">
        <v>1810740.64</v>
      </c>
      <c r="I20" s="15">
        <v>1810740.64</v>
      </c>
      <c r="J20" s="15">
        <v>-1292728.1299999999</v>
      </c>
    </row>
    <row r="21" spans="2:10" x14ac:dyDescent="0.2">
      <c r="B21" s="18"/>
      <c r="C21" s="19"/>
      <c r="D21" s="5" t="s">
        <v>22</v>
      </c>
      <c r="E21" s="15">
        <v>802887.65</v>
      </c>
      <c r="F21" s="15">
        <v>0</v>
      </c>
      <c r="G21" s="15">
        <v>802887.65</v>
      </c>
      <c r="H21" s="15">
        <v>598706.85</v>
      </c>
      <c r="I21" s="15">
        <v>598706.85</v>
      </c>
      <c r="J21" s="15">
        <v>-204180.8</v>
      </c>
    </row>
    <row r="22" spans="2:10" x14ac:dyDescent="0.2">
      <c r="B22" s="18"/>
      <c r="C22" s="19"/>
      <c r="D22" s="5" t="s">
        <v>23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</row>
    <row r="23" spans="2:10" x14ac:dyDescent="0.2">
      <c r="B23" s="18"/>
      <c r="C23" s="19"/>
      <c r="D23" s="5" t="s">
        <v>24</v>
      </c>
      <c r="E23" s="15">
        <v>1068889.56</v>
      </c>
      <c r="F23" s="15">
        <v>0</v>
      </c>
      <c r="G23" s="15">
        <v>1068889.56</v>
      </c>
      <c r="H23" s="15">
        <v>983770.9</v>
      </c>
      <c r="I23" s="15">
        <v>983770.9</v>
      </c>
      <c r="J23" s="15">
        <v>-85118.66</v>
      </c>
    </row>
    <row r="24" spans="2:10" x14ac:dyDescent="0.2">
      <c r="B24" s="18"/>
      <c r="C24" s="19"/>
      <c r="D24" s="5" t="s">
        <v>25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2:10" x14ac:dyDescent="0.2">
      <c r="B25" s="18"/>
      <c r="C25" s="19"/>
      <c r="D25" s="5" t="s">
        <v>26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</row>
    <row r="26" spans="2:10" x14ac:dyDescent="0.2">
      <c r="B26" s="18"/>
      <c r="C26" s="19"/>
      <c r="D26" s="5" t="s">
        <v>27</v>
      </c>
      <c r="E26" s="15">
        <v>1318605.79</v>
      </c>
      <c r="F26" s="15">
        <v>0</v>
      </c>
      <c r="G26" s="15">
        <v>1318605.79</v>
      </c>
      <c r="H26" s="15">
        <v>1070094.55</v>
      </c>
      <c r="I26" s="15">
        <v>1070094.55</v>
      </c>
      <c r="J26" s="15">
        <v>-248511.24</v>
      </c>
    </row>
    <row r="27" spans="2:10" x14ac:dyDescent="0.2">
      <c r="B27" s="18"/>
      <c r="C27" s="19"/>
      <c r="D27" s="5" t="s">
        <v>28</v>
      </c>
      <c r="E27" s="15">
        <v>3795539.7</v>
      </c>
      <c r="F27" s="15">
        <v>-150000</v>
      </c>
      <c r="G27" s="15">
        <v>3795539.7</v>
      </c>
      <c r="H27" s="15">
        <v>2791701</v>
      </c>
      <c r="I27" s="15">
        <v>2791701</v>
      </c>
      <c r="J27" s="15">
        <v>-1003838.7</v>
      </c>
    </row>
    <row r="28" spans="2:10" x14ac:dyDescent="0.2">
      <c r="B28" s="18"/>
      <c r="C28" s="19"/>
      <c r="D28" s="5" t="s">
        <v>29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2:10" x14ac:dyDescent="0.2">
      <c r="B29" s="18"/>
      <c r="C29" s="24" t="s">
        <v>30</v>
      </c>
      <c r="D29" s="25"/>
      <c r="E29" s="15">
        <f>+E30+E31+E32+E33+E34</f>
        <v>2257817.13</v>
      </c>
      <c r="F29" s="15">
        <f>+F30+F31+F32+F33+F34</f>
        <v>150000</v>
      </c>
      <c r="G29" s="15">
        <f>+G30+G31+G32+G33+G34</f>
        <v>2257817.13</v>
      </c>
      <c r="H29" s="15">
        <f>+H30+H31+H32+H33+H34</f>
        <v>1962203.3199999998</v>
      </c>
      <c r="I29" s="15">
        <f>+I30+I31+I32+I33+I34</f>
        <v>1962203.3199999998</v>
      </c>
      <c r="J29" s="15">
        <f>+J30+J31+J32+J33+J34</f>
        <v>-295613.81</v>
      </c>
    </row>
    <row r="30" spans="2:10" x14ac:dyDescent="0.2">
      <c r="B30" s="18"/>
      <c r="C30" s="19"/>
      <c r="D30" s="5" t="s">
        <v>31</v>
      </c>
      <c r="E30" s="15">
        <v>314.22000000000003</v>
      </c>
      <c r="F30" s="15">
        <v>0</v>
      </c>
      <c r="G30" s="15">
        <v>314.22000000000003</v>
      </c>
      <c r="H30" s="15">
        <v>89.27</v>
      </c>
      <c r="I30" s="15">
        <v>89.27</v>
      </c>
      <c r="J30" s="15">
        <v>-224.95</v>
      </c>
    </row>
    <row r="31" spans="2:10" x14ac:dyDescent="0.2">
      <c r="B31" s="18"/>
      <c r="C31" s="19"/>
      <c r="D31" s="5" t="s">
        <v>32</v>
      </c>
      <c r="E31" s="15">
        <v>291765.99</v>
      </c>
      <c r="F31" s="15">
        <v>0</v>
      </c>
      <c r="G31" s="15">
        <v>291765.99</v>
      </c>
      <c r="H31" s="15">
        <v>259306.83</v>
      </c>
      <c r="I31" s="15">
        <v>259306.83</v>
      </c>
      <c r="J31" s="15">
        <v>-32459.16</v>
      </c>
    </row>
    <row r="32" spans="2:10" x14ac:dyDescent="0.2">
      <c r="B32" s="18"/>
      <c r="C32" s="19"/>
      <c r="D32" s="5" t="s">
        <v>33</v>
      </c>
      <c r="E32" s="15">
        <v>1706553</v>
      </c>
      <c r="F32" s="15">
        <v>0</v>
      </c>
      <c r="G32" s="15">
        <v>1706553</v>
      </c>
      <c r="H32" s="15">
        <v>1385519.32</v>
      </c>
      <c r="I32" s="15">
        <v>1385519.32</v>
      </c>
      <c r="J32" s="15">
        <v>-321033.68</v>
      </c>
    </row>
    <row r="33" spans="2:10" x14ac:dyDescent="0.2">
      <c r="B33" s="18"/>
      <c r="C33" s="19"/>
      <c r="D33" s="5" t="s">
        <v>34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</row>
    <row r="34" spans="2:10" x14ac:dyDescent="0.2">
      <c r="B34" s="18"/>
      <c r="C34" s="19"/>
      <c r="D34" s="5" t="s">
        <v>35</v>
      </c>
      <c r="E34" s="15">
        <v>259183.92</v>
      </c>
      <c r="F34" s="15">
        <v>150000</v>
      </c>
      <c r="G34" s="15">
        <v>259183.92</v>
      </c>
      <c r="H34" s="15">
        <v>317287.90000000002</v>
      </c>
      <c r="I34" s="15">
        <v>317287.90000000002</v>
      </c>
      <c r="J34" s="15">
        <v>58103.98</v>
      </c>
    </row>
    <row r="35" spans="2:10" x14ac:dyDescent="0.2">
      <c r="B35" s="18"/>
      <c r="C35" s="24" t="s">
        <v>36</v>
      </c>
      <c r="D35" s="25"/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</row>
    <row r="36" spans="2:10" x14ac:dyDescent="0.2">
      <c r="B36" s="18"/>
      <c r="C36" s="24" t="s">
        <v>37</v>
      </c>
      <c r="D36" s="25"/>
      <c r="E36" s="15">
        <f>+E37</f>
        <v>7329542.3300000001</v>
      </c>
      <c r="F36" s="15">
        <f>+F37</f>
        <v>0</v>
      </c>
      <c r="G36" s="15">
        <f>+G37</f>
        <v>7329542.3300000001</v>
      </c>
      <c r="H36" s="15">
        <f>+H37</f>
        <v>6609476.9500000002</v>
      </c>
      <c r="I36" s="15">
        <f>+I37</f>
        <v>6609476.9500000002</v>
      </c>
      <c r="J36" s="15">
        <f>+J37</f>
        <v>-720065.38</v>
      </c>
    </row>
    <row r="37" spans="2:10" x14ac:dyDescent="0.2">
      <c r="B37" s="18"/>
      <c r="C37" s="19"/>
      <c r="D37" s="5" t="s">
        <v>38</v>
      </c>
      <c r="E37" s="15">
        <v>7329542.3300000001</v>
      </c>
      <c r="F37" s="15">
        <v>0</v>
      </c>
      <c r="G37" s="15">
        <v>7329542.3300000001</v>
      </c>
      <c r="H37" s="15">
        <v>6609476.9500000002</v>
      </c>
      <c r="I37" s="15">
        <v>6609476.9500000002</v>
      </c>
      <c r="J37" s="15">
        <v>-720065.38</v>
      </c>
    </row>
    <row r="38" spans="2:10" x14ac:dyDescent="0.2">
      <c r="B38" s="18"/>
      <c r="C38" s="24" t="s">
        <v>39</v>
      </c>
      <c r="D38" s="25"/>
      <c r="E38" s="15">
        <f>+E39+E40</f>
        <v>0</v>
      </c>
      <c r="F38" s="15">
        <f>+F39+F40</f>
        <v>0</v>
      </c>
      <c r="G38" s="15">
        <f>+G39+G40</f>
        <v>0</v>
      </c>
      <c r="H38" s="15">
        <f>+H39+H40</f>
        <v>0</v>
      </c>
      <c r="I38" s="15">
        <f>+I39+I40</f>
        <v>0</v>
      </c>
      <c r="J38" s="15">
        <f>+J39+J40</f>
        <v>0</v>
      </c>
    </row>
    <row r="39" spans="2:10" x14ac:dyDescent="0.2">
      <c r="B39" s="18"/>
      <c r="C39" s="19"/>
      <c r="D39" s="5" t="s">
        <v>40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2:10" x14ac:dyDescent="0.2">
      <c r="B40" s="18"/>
      <c r="C40" s="19"/>
      <c r="D40" s="5" t="s">
        <v>41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2:10" x14ac:dyDescent="0.2">
      <c r="B41" s="6"/>
      <c r="C41" s="20"/>
      <c r="D41" s="2"/>
      <c r="E41" s="16"/>
      <c r="F41" s="8"/>
      <c r="G41" s="16"/>
      <c r="H41" s="16"/>
      <c r="I41" s="16"/>
      <c r="J41" s="16"/>
    </row>
    <row r="42" spans="2:10" x14ac:dyDescent="0.2">
      <c r="B42" s="26" t="s">
        <v>42</v>
      </c>
      <c r="C42" s="27"/>
      <c r="D42" s="28"/>
      <c r="E42" s="31">
        <f>+E10+E11+E12+E13+E14+E15+E16+E17+E29+E35+E36+E38</f>
        <v>136133799.57000002</v>
      </c>
      <c r="F42" s="31">
        <f>+F10+F11+F12+F13+F14+F15+F16+F17+F29+F35+F36+F38</f>
        <v>0</v>
      </c>
      <c r="G42" s="31">
        <f>+G10+G11+G12+G13+G14+G15+G16+G17+G29+G35+G36+G38</f>
        <v>136133799.57000002</v>
      </c>
      <c r="H42" s="31">
        <f>+H10+H11+H12+H13+H14+H15+H16+H17+H29+H35+H36+H38</f>
        <v>121840519.65999998</v>
      </c>
      <c r="I42" s="31">
        <f>+I10+I11+I12+I13+I14+I15+I16+I17+I29+I35+I36+I38</f>
        <v>121840519.65999998</v>
      </c>
      <c r="J42" s="31">
        <f>+J10+J11+J12+J13+J14+J15+J16+J17+J29+J35+J36+J38</f>
        <v>-14293279.91</v>
      </c>
    </row>
    <row r="43" spans="2:10" x14ac:dyDescent="0.2">
      <c r="B43" s="26" t="s">
        <v>43</v>
      </c>
      <c r="C43" s="27"/>
      <c r="D43" s="28"/>
      <c r="E43" s="31"/>
      <c r="F43" s="31"/>
      <c r="G43" s="31"/>
      <c r="H43" s="31"/>
      <c r="I43" s="31"/>
      <c r="J43" s="31"/>
    </row>
    <row r="44" spans="2:10" x14ac:dyDescent="0.2">
      <c r="B44" s="26" t="s">
        <v>44</v>
      </c>
      <c r="C44" s="27"/>
      <c r="D44" s="28"/>
      <c r="E44" s="16"/>
      <c r="F44" s="8"/>
      <c r="G44" s="16"/>
      <c r="H44" s="16"/>
      <c r="I44" s="16"/>
      <c r="J44" s="16"/>
    </row>
    <row r="45" spans="2:10" x14ac:dyDescent="0.2">
      <c r="B45" s="6"/>
      <c r="C45" s="20"/>
      <c r="D45" s="2"/>
      <c r="E45" s="16"/>
      <c r="F45" s="8"/>
      <c r="G45" s="16"/>
      <c r="H45" s="16"/>
      <c r="I45" s="16"/>
      <c r="J45" s="16"/>
    </row>
    <row r="46" spans="2:10" x14ac:dyDescent="0.2">
      <c r="B46" s="26" t="s">
        <v>45</v>
      </c>
      <c r="C46" s="27"/>
      <c r="D46" s="28"/>
      <c r="E46" s="16"/>
      <c r="F46" s="8"/>
      <c r="G46" s="16"/>
      <c r="H46" s="16"/>
      <c r="I46" s="16"/>
      <c r="J46" s="16"/>
    </row>
    <row r="47" spans="2:10" x14ac:dyDescent="0.2">
      <c r="B47" s="18"/>
      <c r="C47" s="24" t="s">
        <v>46</v>
      </c>
      <c r="D47" s="25"/>
      <c r="E47" s="15">
        <f>+E48+E49+E50+E51+E52+E53+E54+E55</f>
        <v>172051356.56</v>
      </c>
      <c r="F47" s="15">
        <f>+F48+F49+F50+F51+F52+F53+F54+F55</f>
        <v>0</v>
      </c>
      <c r="G47" s="15">
        <f>+G48+G49+G50+G51+G52+G53+G54+G55</f>
        <v>172051356.56</v>
      </c>
      <c r="H47" s="15">
        <f>+H48+H49+H50+H51+H52+H53+H54+H55</f>
        <v>144507642.48000002</v>
      </c>
      <c r="I47" s="15">
        <f>+I48+I49+I50+I51+I52+I53+I54+I55</f>
        <v>144507642.48000002</v>
      </c>
      <c r="J47" s="15">
        <f>+J48+J49+J50+J51+J52+J53+J54+J55</f>
        <v>-27543714.080000002</v>
      </c>
    </row>
    <row r="48" spans="2:10" x14ac:dyDescent="0.2">
      <c r="B48" s="18"/>
      <c r="C48" s="19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19"/>
      <c r="D49" s="5" t="s">
        <v>48</v>
      </c>
      <c r="E49" s="16"/>
      <c r="F49" s="8"/>
      <c r="G49" s="16"/>
      <c r="H49" s="16"/>
      <c r="I49" s="16"/>
      <c r="J49" s="16"/>
    </row>
    <row r="50" spans="2:10" x14ac:dyDescent="0.2">
      <c r="B50" s="18"/>
      <c r="C50" s="19"/>
      <c r="D50" s="5" t="s">
        <v>49</v>
      </c>
      <c r="E50" s="16">
        <v>98361022.140000001</v>
      </c>
      <c r="F50" s="16">
        <v>0</v>
      </c>
      <c r="G50" s="16">
        <v>98361022.140000001</v>
      </c>
      <c r="H50" s="16">
        <v>90270911.700000003</v>
      </c>
      <c r="I50" s="16">
        <v>90270911.700000003</v>
      </c>
      <c r="J50" s="16">
        <v>-8090110.4400000004</v>
      </c>
    </row>
    <row r="51" spans="2:10" ht="25.5" x14ac:dyDescent="0.2">
      <c r="B51" s="18"/>
      <c r="C51" s="19"/>
      <c r="D51" s="5" t="s">
        <v>50</v>
      </c>
      <c r="E51" s="16">
        <v>73690334.420000002</v>
      </c>
      <c r="F51" s="16">
        <v>0</v>
      </c>
      <c r="G51" s="16">
        <v>73690334.420000002</v>
      </c>
      <c r="H51" s="16">
        <v>54236730.780000001</v>
      </c>
      <c r="I51" s="16">
        <v>54236730.780000001</v>
      </c>
      <c r="J51" s="16">
        <v>-19453603.640000001</v>
      </c>
    </row>
    <row r="52" spans="2:10" x14ac:dyDescent="0.2">
      <c r="B52" s="18"/>
      <c r="C52" s="19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x14ac:dyDescent="0.2">
      <c r="B53" s="18"/>
      <c r="C53" s="19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x14ac:dyDescent="0.2">
      <c r="B54" s="18"/>
      <c r="C54" s="19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x14ac:dyDescent="0.2">
      <c r="B55" s="18"/>
      <c r="C55" s="19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24" t="s">
        <v>55</v>
      </c>
      <c r="D56" s="25"/>
      <c r="E56" s="16">
        <f>+E57+E58+E59+E60</f>
        <v>0</v>
      </c>
      <c r="F56" s="16">
        <f>+F57+F58+F59+F60</f>
        <v>570000</v>
      </c>
      <c r="G56" s="16">
        <f>+G57+G58+G59+G60</f>
        <v>570000</v>
      </c>
      <c r="H56" s="16">
        <f>+H57+H58+H59+H60</f>
        <v>570000</v>
      </c>
      <c r="I56" s="16">
        <f>+I57+I58+I59+I60</f>
        <v>570000</v>
      </c>
      <c r="J56" s="16">
        <f>+J57+J58+J59+J60</f>
        <v>570000</v>
      </c>
    </row>
    <row r="57" spans="2:10" x14ac:dyDescent="0.2">
      <c r="B57" s="18"/>
      <c r="C57" s="19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19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19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19"/>
      <c r="D60" s="5" t="s">
        <v>59</v>
      </c>
      <c r="E60" s="16">
        <v>0</v>
      </c>
      <c r="F60" s="16">
        <v>570000</v>
      </c>
      <c r="G60" s="16">
        <v>570000</v>
      </c>
      <c r="H60" s="16">
        <v>570000</v>
      </c>
      <c r="I60" s="16">
        <v>570000</v>
      </c>
      <c r="J60" s="16">
        <v>570000</v>
      </c>
    </row>
    <row r="61" spans="2:10" x14ac:dyDescent="0.2">
      <c r="B61" s="18"/>
      <c r="C61" s="24" t="s">
        <v>60</v>
      </c>
      <c r="D61" s="25"/>
      <c r="E61" s="16">
        <f>+E62+E63</f>
        <v>0</v>
      </c>
      <c r="F61" s="16">
        <f>+F62+F63</f>
        <v>267645.49</v>
      </c>
      <c r="G61" s="16">
        <f>+G62+G63</f>
        <v>267645.49</v>
      </c>
      <c r="H61" s="16">
        <f>+H62+H63</f>
        <v>267645.49</v>
      </c>
      <c r="I61" s="16">
        <f>+I62+I63</f>
        <v>267645.49</v>
      </c>
      <c r="J61" s="16">
        <f>+J62+J63</f>
        <v>267645.49</v>
      </c>
    </row>
    <row r="62" spans="2:10" x14ac:dyDescent="0.2">
      <c r="B62" s="18"/>
      <c r="C62" s="19"/>
      <c r="D62" s="5" t="s">
        <v>61</v>
      </c>
      <c r="E62" s="16">
        <v>0</v>
      </c>
      <c r="F62" s="16">
        <v>267645.49</v>
      </c>
      <c r="G62" s="16">
        <v>267645.49</v>
      </c>
      <c r="H62" s="16">
        <v>267645.49</v>
      </c>
      <c r="I62" s="16">
        <v>267645.49</v>
      </c>
      <c r="J62" s="16">
        <v>267645.49</v>
      </c>
    </row>
    <row r="63" spans="2:10" x14ac:dyDescent="0.2">
      <c r="B63" s="18"/>
      <c r="C63" s="19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24" t="s">
        <v>63</v>
      </c>
      <c r="D64" s="25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1" x14ac:dyDescent="0.2">
      <c r="B65" s="18"/>
      <c r="C65" s="24" t="s">
        <v>64</v>
      </c>
      <c r="D65" s="25"/>
      <c r="E65" s="15">
        <v>160000</v>
      </c>
      <c r="F65" s="15">
        <v>2806.4</v>
      </c>
      <c r="G65" s="15">
        <v>162806.39999999999</v>
      </c>
      <c r="H65" s="15">
        <v>77414.789999999994</v>
      </c>
      <c r="I65" s="15">
        <v>77414.789999999994</v>
      </c>
      <c r="J65" s="15">
        <v>-82585.210000000006</v>
      </c>
    </row>
    <row r="66" spans="2:11" x14ac:dyDescent="0.2">
      <c r="B66" s="6"/>
      <c r="C66" s="29"/>
      <c r="D66" s="30"/>
      <c r="E66" s="16"/>
      <c r="F66" s="8"/>
      <c r="G66" s="16"/>
      <c r="H66" s="16"/>
      <c r="I66" s="16"/>
      <c r="J66" s="16"/>
    </row>
    <row r="67" spans="2:11" x14ac:dyDescent="0.2">
      <c r="B67" s="26" t="s">
        <v>65</v>
      </c>
      <c r="C67" s="27"/>
      <c r="D67" s="28"/>
      <c r="E67" s="21">
        <f>+E47+E56+E61+E64+E65</f>
        <v>172211356.56</v>
      </c>
      <c r="F67" s="21">
        <f>+F47+F56+F61+F64+F65</f>
        <v>840451.89</v>
      </c>
      <c r="G67" s="21">
        <f>+G47+G56+G61+G64+G65</f>
        <v>173051808.45000002</v>
      </c>
      <c r="H67" s="21">
        <f>+H47+H56+H61+H64+H65</f>
        <v>145422702.76000002</v>
      </c>
      <c r="I67" s="21">
        <f>+I47+I56+I61+I64+I65</f>
        <v>145422702.76000002</v>
      </c>
      <c r="J67" s="21">
        <f>+J47+J56+J61+J64+J65</f>
        <v>-26788653.800000004</v>
      </c>
    </row>
    <row r="68" spans="2:11" x14ac:dyDescent="0.2">
      <c r="B68" s="6"/>
      <c r="C68" s="29"/>
      <c r="D68" s="30"/>
      <c r="E68" s="16"/>
      <c r="F68" s="8"/>
      <c r="G68" s="16"/>
      <c r="H68" s="16"/>
      <c r="I68" s="16"/>
      <c r="J68" s="16"/>
    </row>
    <row r="69" spans="2:11" x14ac:dyDescent="0.2">
      <c r="B69" s="26" t="s">
        <v>66</v>
      </c>
      <c r="C69" s="27"/>
      <c r="D69" s="28"/>
      <c r="E69" s="21">
        <f>+E70</f>
        <v>0</v>
      </c>
      <c r="F69" s="21">
        <f>+F70</f>
        <v>24454094.899999999</v>
      </c>
      <c r="G69" s="21">
        <f>+G70</f>
        <v>24454094.899999999</v>
      </c>
      <c r="H69" s="21">
        <f>+H70</f>
        <v>0</v>
      </c>
      <c r="I69" s="21">
        <f>+I70</f>
        <v>0</v>
      </c>
      <c r="J69" s="21">
        <f>+J70</f>
        <v>0</v>
      </c>
    </row>
    <row r="70" spans="2:11" x14ac:dyDescent="0.2">
      <c r="B70" s="18"/>
      <c r="C70" s="24" t="s">
        <v>67</v>
      </c>
      <c r="D70" s="25"/>
      <c r="E70" s="16">
        <v>0</v>
      </c>
      <c r="F70" s="16">
        <v>24454094.899999999</v>
      </c>
      <c r="G70" s="16">
        <v>24454094.899999999</v>
      </c>
      <c r="H70" s="16">
        <v>0</v>
      </c>
      <c r="I70" s="16">
        <v>0</v>
      </c>
      <c r="J70" s="16">
        <v>0</v>
      </c>
    </row>
    <row r="71" spans="2:11" x14ac:dyDescent="0.2">
      <c r="B71" s="6"/>
      <c r="C71" s="29"/>
      <c r="D71" s="30"/>
      <c r="E71" s="16"/>
      <c r="F71" s="8"/>
      <c r="G71" s="16"/>
      <c r="H71" s="16"/>
      <c r="I71" s="16"/>
      <c r="J71" s="16"/>
    </row>
    <row r="72" spans="2:11" x14ac:dyDescent="0.2">
      <c r="B72" s="26" t="s">
        <v>68</v>
      </c>
      <c r="C72" s="27"/>
      <c r="D72" s="28"/>
      <c r="E72" s="21">
        <f>+E42+E67+E69</f>
        <v>308345156.13</v>
      </c>
      <c r="F72" s="21">
        <f>+F42+F67+F69</f>
        <v>25294546.789999999</v>
      </c>
      <c r="G72" s="21">
        <f>+G42+G67+G69</f>
        <v>333639702.92000002</v>
      </c>
      <c r="H72" s="21">
        <f>+H42+H67+H69</f>
        <v>267263222.42000002</v>
      </c>
      <c r="I72" s="21">
        <f>+I42+I67+I69</f>
        <v>267263222.42000002</v>
      </c>
      <c r="J72" s="21">
        <f>+J42+J67+J69</f>
        <v>-41081933.710000008</v>
      </c>
      <c r="K72" s="51"/>
    </row>
    <row r="73" spans="2:11" x14ac:dyDescent="0.2">
      <c r="B73" s="6"/>
      <c r="C73" s="29"/>
      <c r="D73" s="30"/>
      <c r="E73" s="16"/>
      <c r="F73" s="8"/>
      <c r="G73" s="16"/>
      <c r="H73" s="16"/>
      <c r="I73" s="16"/>
      <c r="J73" s="16"/>
    </row>
    <row r="74" spans="2:11" x14ac:dyDescent="0.2">
      <c r="B74" s="18"/>
      <c r="C74" s="27" t="s">
        <v>69</v>
      </c>
      <c r="D74" s="28"/>
      <c r="E74" s="16"/>
      <c r="F74" s="8"/>
      <c r="G74" s="16"/>
      <c r="H74" s="16"/>
      <c r="I74" s="16"/>
      <c r="J74" s="16"/>
    </row>
    <row r="75" spans="2:11" x14ac:dyDescent="0.2">
      <c r="B75" s="18"/>
      <c r="C75" s="24" t="s">
        <v>70</v>
      </c>
      <c r="D75" s="25"/>
      <c r="E75" s="15">
        <v>0</v>
      </c>
      <c r="F75" s="15">
        <v>24454094.899999999</v>
      </c>
      <c r="G75" s="15">
        <v>24454094.899999999</v>
      </c>
      <c r="H75" s="15">
        <v>0</v>
      </c>
      <c r="I75" s="15">
        <v>0</v>
      </c>
      <c r="J75" s="15">
        <v>0</v>
      </c>
    </row>
    <row r="76" spans="2:11" x14ac:dyDescent="0.2">
      <c r="B76" s="18"/>
      <c r="C76" s="24" t="s">
        <v>71</v>
      </c>
      <c r="D76" s="25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</row>
    <row r="77" spans="2:11" x14ac:dyDescent="0.2">
      <c r="B77" s="18"/>
      <c r="C77" s="27" t="s">
        <v>72</v>
      </c>
      <c r="D77" s="28"/>
      <c r="E77" s="21">
        <f>+E75+E76</f>
        <v>0</v>
      </c>
      <c r="F77" s="21">
        <f>+F75+F76</f>
        <v>24454094.899999999</v>
      </c>
      <c r="G77" s="21">
        <f>+G75+G76</f>
        <v>24454094.899999999</v>
      </c>
      <c r="H77" s="21">
        <f>+H75+H76</f>
        <v>0</v>
      </c>
      <c r="I77" s="21">
        <f>+I75+I76</f>
        <v>0</v>
      </c>
      <c r="J77" s="21">
        <f>+J75+J76</f>
        <v>0</v>
      </c>
    </row>
    <row r="78" spans="2:11" ht="13.5" thickBot="1" x14ac:dyDescent="0.25">
      <c r="B78" s="7"/>
      <c r="C78" s="32"/>
      <c r="D78" s="33"/>
      <c r="E78" s="13"/>
      <c r="F78" s="14"/>
      <c r="G78" s="13"/>
      <c r="H78" s="13"/>
      <c r="I78" s="13"/>
      <c r="J78" s="13"/>
    </row>
  </sheetData>
  <mergeCells count="50">
    <mergeCell ref="B2:J2"/>
    <mergeCell ref="B3:J3"/>
    <mergeCell ref="B4:J4"/>
    <mergeCell ref="B5:J5"/>
    <mergeCell ref="B6:D6"/>
    <mergeCell ref="E6:I6"/>
    <mergeCell ref="J6:J7"/>
    <mergeCell ref="B7:D7"/>
    <mergeCell ref="C13:D13"/>
    <mergeCell ref="C14:D14"/>
    <mergeCell ref="C15:D15"/>
    <mergeCell ref="C16:D16"/>
    <mergeCell ref="C17:D17"/>
    <mergeCell ref="B8:D8"/>
    <mergeCell ref="B9:D9"/>
    <mergeCell ref="C10:D10"/>
    <mergeCell ref="C11:D11"/>
    <mergeCell ref="C12:D12"/>
    <mergeCell ref="J42:J43"/>
    <mergeCell ref="B43:D43"/>
    <mergeCell ref="C29:D29"/>
    <mergeCell ref="C35:D35"/>
    <mergeCell ref="C36:D36"/>
    <mergeCell ref="C38:D38"/>
    <mergeCell ref="B42:D42"/>
    <mergeCell ref="E42:E43"/>
    <mergeCell ref="G42:G43"/>
    <mergeCell ref="H42:H43"/>
    <mergeCell ref="I42:I43"/>
    <mergeCell ref="B44:D44"/>
    <mergeCell ref="B46:D46"/>
    <mergeCell ref="C47:D47"/>
    <mergeCell ref="B72:D72"/>
    <mergeCell ref="C73:D73"/>
    <mergeCell ref="C74:D74"/>
    <mergeCell ref="C75:D75"/>
    <mergeCell ref="C64:D64"/>
    <mergeCell ref="F42:F43"/>
    <mergeCell ref="C56:D56"/>
    <mergeCell ref="C61:D61"/>
    <mergeCell ref="C77:D77"/>
    <mergeCell ref="C78:D78"/>
    <mergeCell ref="C76:D76"/>
    <mergeCell ref="C65:D65"/>
    <mergeCell ref="C66:D66"/>
    <mergeCell ref="B67:D67"/>
    <mergeCell ref="C68:D68"/>
    <mergeCell ref="B69:D69"/>
    <mergeCell ref="C70:D70"/>
    <mergeCell ref="C71:D71"/>
  </mergeCells>
  <pageMargins left="0.7" right="0.7" top="0.75" bottom="0.75" header="0.3" footer="0.3"/>
  <pageSetup paperSize="9" scale="71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2022-08-02T20:25:56Z</cp:lastPrinted>
  <dcterms:created xsi:type="dcterms:W3CDTF">2020-04-14T23:33:45Z</dcterms:created>
  <dcterms:modified xsi:type="dcterms:W3CDTF">2024-10-13T23:21:47Z</dcterms:modified>
</cp:coreProperties>
</file>